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Приложение 2" sheetId="1" r:id="rId1"/>
  </sheets>
  <definedNames>
    <definedName name="_ftn1" localSheetId="0">'Приложение 2'!#REF!</definedName>
    <definedName name="_ftnref1" localSheetId="0">'Приложение 2'!#REF!</definedName>
    <definedName name="_xlnm.Print_Titles" localSheetId="0">'Приложение 2'!$5:$7</definedName>
  </definedNames>
  <calcPr calcId="145621" calcMode="manual"/>
</workbook>
</file>

<file path=xl/calcChain.xml><?xml version="1.0" encoding="utf-8"?>
<calcChain xmlns="http://schemas.openxmlformats.org/spreadsheetml/2006/main">
  <c r="I13" i="1" l="1"/>
  <c r="G10" i="1"/>
  <c r="I18" i="1"/>
  <c r="I14" i="1"/>
  <c r="I16" i="1"/>
  <c r="I17" i="1"/>
  <c r="I20" i="1"/>
  <c r="I21" i="1"/>
  <c r="H10" i="1"/>
  <c r="H8" i="1"/>
  <c r="H11" i="1"/>
  <c r="G11" i="1"/>
  <c r="F11" i="1"/>
  <c r="I19" i="1"/>
  <c r="F10" i="1"/>
  <c r="G9" i="1"/>
  <c r="F9" i="1"/>
  <c r="E10" i="1"/>
  <c r="I10" i="1" s="1"/>
  <c r="E9" i="1"/>
  <c r="I12" i="1"/>
  <c r="I15" i="1"/>
  <c r="E11" i="1"/>
  <c r="I11" i="1" s="1"/>
  <c r="G8" i="1" l="1"/>
  <c r="E8" i="1"/>
  <c r="I8" i="1" s="1"/>
  <c r="F8" i="1"/>
  <c r="I9" i="1"/>
</calcChain>
</file>

<file path=xl/sharedStrings.xml><?xml version="1.0" encoding="utf-8"?>
<sst xmlns="http://schemas.openxmlformats.org/spreadsheetml/2006/main" count="58" uniqueCount="39">
  <si>
    <t xml:space="preserve"> </t>
  </si>
  <si>
    <t>2014 год</t>
  </si>
  <si>
    <t>2015 год</t>
  </si>
  <si>
    <t>2016 год</t>
  </si>
  <si>
    <t>Источники средств</t>
  </si>
  <si>
    <t>областной бюджет</t>
  </si>
  <si>
    <t>местный бюджет</t>
  </si>
  <si>
    <t>Ресурсное обеспечение реализации муниципальной программы Златоустовского городского округа "Управление муниципальными финансами и обеспечение сбалансированности бюджета Златоустовского городского округа"</t>
  </si>
  <si>
    <t>Расходы, тыс.рублей</t>
  </si>
  <si>
    <t>Ответственный исполнитель, участники</t>
  </si>
  <si>
    <t>Муниципальная программа Златоустовского городского округа "Управление муниципальными финансами и обеспечение сбалансированности бюджета Златоустовского городского округа"</t>
  </si>
  <si>
    <t>Всего</t>
  </si>
  <si>
    <t>Наименование муниципальной программы, основного мероприятия</t>
  </si>
  <si>
    <t>Финансовое управление Златоустовского городского округа (далее - Финансовое управление)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</si>
  <si>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</si>
  <si>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Финансовое управление </t>
  </si>
  <si>
    <t>Х</t>
  </si>
  <si>
    <t>Основное мероприятие 2 «Управление резервным фондом Администрации Златоустовского городского округа»</t>
  </si>
  <si>
    <t>№ п/п</t>
  </si>
  <si>
    <t>1.</t>
  </si>
  <si>
    <t>2.</t>
  </si>
  <si>
    <t>3.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</si>
  <si>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</si>
  <si>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</si>
  <si>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5 «Сохранение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управления, его обновление и администрирование, сопровождение и актуализация программного обеспечения в соответствии с действующим законодательством»</t>
  </si>
  <si>
    <t>Основное мероприятие 6 "Управление средствами на обеспечение своевременной и полной выплаты заработной платы"</t>
  </si>
  <si>
    <t>Финансовое управление</t>
  </si>
  <si>
    <t>2017 год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</si>
  <si>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</si>
  <si>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8 "Управление средствами на обеспечение своевременной оплаты топливно-энергетических ресурсов"</t>
  </si>
  <si>
    <t>Итого по годам</t>
  </si>
  <si>
    <t>4.</t>
  </si>
  <si>
    <t>5.</t>
  </si>
  <si>
    <t>6.</t>
  </si>
  <si>
    <t>7.</t>
  </si>
  <si>
    <t>8.</t>
  </si>
  <si>
    <t>9.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</si>
  <si>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</si>
  <si>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 xml:space="preserve">ПРИЛОЖЕНИЕ 
к постановлению Администрации
Златоустовского городского округа
от 24.10.2016 г. № 459-П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</si>
</sst>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"/>
    <numFmt numFmtId="167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/>
    <xf numFmtId="0" fontId="6" fillId="0" borderId="0" xfId="0" applyFont="1" applyAlignment="1"/>
    <xf numFmtId="0" fontId="0" fillId="0" borderId="0" xfId="0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70" zoomScaleNormal="70" workbookViewId="0">
      <selection activeCell="E1" sqref="E1:H1"/>
    </sheetView>
  </sheetViews>
  <sheetFormatPr defaultRowHeight="14.4" x14ac:dyDescent="0.3"/>
  <cols>
    <col min="1" max="1" width="7.5546875" style="13" customWidth="1"/>
    <col min="2" max="2" width="57.44140625" customWidth="1"/>
    <col min="3" max="3" width="25" style="11" customWidth="1"/>
    <col min="4" max="4" width="15" customWidth="1"/>
    <col min="5" max="5" width="14.44140625" customWidth="1"/>
    <col min="6" max="6" width="17.109375" customWidth="1"/>
    <col min="7" max="7" width="13.33203125" customWidth="1"/>
    <col min="8" max="8" width="11.33203125" customWidth="1"/>
    <col min="9" max="9" width="14.5546875" customWidth="1"/>
  </cols>
  <sheetData>
    <row r="1" spans="1:9" ht="86.4" customHeight="1" x14ac:dyDescent="0.3">
      <c r="E1" s="33" t="s">
        <v>38</v>
      </c>
      <c r="F1" s="34"/>
      <c r="G1" s="34"/>
      <c r="H1" s="34"/>
    </row>
    <row r="2" spans="1:9" ht="15.6" x14ac:dyDescent="0.3">
      <c r="E2" s="36"/>
      <c r="F2" s="36"/>
      <c r="G2" s="36"/>
      <c r="H2" s="36"/>
    </row>
    <row r="3" spans="1:9" s="1" customFormat="1" ht="40.950000000000003" customHeight="1" x14ac:dyDescent="0.3">
      <c r="A3" s="35" t="s">
        <v>7</v>
      </c>
      <c r="B3" s="35"/>
      <c r="C3" s="35"/>
      <c r="D3" s="35"/>
      <c r="E3" s="35"/>
      <c r="F3" s="35"/>
      <c r="G3" s="35"/>
      <c r="H3" s="35"/>
      <c r="I3" s="35"/>
    </row>
    <row r="4" spans="1:9" s="1" customFormat="1" ht="18" x14ac:dyDescent="0.35">
      <c r="A4" s="13"/>
      <c r="B4" s="3" t="s">
        <v>0</v>
      </c>
      <c r="C4" s="11"/>
      <c r="D4"/>
      <c r="E4"/>
      <c r="F4"/>
      <c r="G4"/>
    </row>
    <row r="5" spans="1:9" s="4" customFormat="1" ht="15.6" customHeight="1" x14ac:dyDescent="0.3">
      <c r="A5" s="50" t="s">
        <v>18</v>
      </c>
      <c r="B5" s="40" t="s">
        <v>12</v>
      </c>
      <c r="C5" s="50" t="s">
        <v>9</v>
      </c>
      <c r="D5" s="41" t="s">
        <v>4</v>
      </c>
      <c r="E5" s="41" t="s">
        <v>8</v>
      </c>
      <c r="F5" s="48"/>
      <c r="G5" s="48"/>
      <c r="H5" s="48"/>
      <c r="I5" s="49"/>
    </row>
    <row r="6" spans="1:9" s="4" customFormat="1" ht="31.2" x14ac:dyDescent="0.3">
      <c r="A6" s="51"/>
      <c r="B6" s="40"/>
      <c r="C6" s="51"/>
      <c r="D6" s="42"/>
      <c r="E6" s="27" t="s">
        <v>1</v>
      </c>
      <c r="F6" s="27" t="s">
        <v>2</v>
      </c>
      <c r="G6" s="27" t="s">
        <v>3</v>
      </c>
      <c r="H6" s="21" t="s">
        <v>27</v>
      </c>
      <c r="I6" s="31" t="s">
        <v>30</v>
      </c>
    </row>
    <row r="7" spans="1:9" s="9" customFormat="1" ht="13.8" x14ac:dyDescent="0.3">
      <c r="A7" s="14">
        <v>1</v>
      </c>
      <c r="B7" s="8">
        <v>2</v>
      </c>
      <c r="C7" s="8">
        <v>3</v>
      </c>
      <c r="D7" s="8">
        <v>8</v>
      </c>
      <c r="E7" s="8">
        <v>9</v>
      </c>
      <c r="F7" s="8">
        <v>10</v>
      </c>
      <c r="G7" s="8">
        <v>11</v>
      </c>
      <c r="H7" s="14">
        <v>12</v>
      </c>
      <c r="I7" s="14">
        <v>13</v>
      </c>
    </row>
    <row r="8" spans="1:9" s="10" customFormat="1" ht="15.6" x14ac:dyDescent="0.3">
      <c r="A8" s="37"/>
      <c r="B8" s="45" t="s">
        <v>10</v>
      </c>
      <c r="C8" s="2" t="s">
        <v>11</v>
      </c>
      <c r="D8" s="2" t="s">
        <v>16</v>
      </c>
      <c r="E8" s="15">
        <f>E9+E10</f>
        <v>100370.09999999999</v>
      </c>
      <c r="F8" s="23">
        <f>SUM(F9:F10)</f>
        <v>90140.463000000003</v>
      </c>
      <c r="G8" s="26">
        <f>SUM(G9:G10)</f>
        <v>75437.445000000007</v>
      </c>
      <c r="H8" s="15">
        <f>SUM(H9:H10)</f>
        <v>16459</v>
      </c>
      <c r="I8" s="22">
        <f t="shared" ref="I8:I21" si="0">SUM(E8:H8)</f>
        <v>282407.00800000003</v>
      </c>
    </row>
    <row r="9" spans="1:9" s="10" customFormat="1" ht="34.950000000000003" customHeight="1" x14ac:dyDescent="0.3">
      <c r="A9" s="38"/>
      <c r="B9" s="52"/>
      <c r="C9" s="43" t="s">
        <v>13</v>
      </c>
      <c r="D9" s="2" t="s">
        <v>5</v>
      </c>
      <c r="E9" s="15">
        <f>E12</f>
        <v>19071</v>
      </c>
      <c r="F9" s="15">
        <f>F12</f>
        <v>0</v>
      </c>
      <c r="G9" s="15">
        <f>G12</f>
        <v>0</v>
      </c>
      <c r="H9" s="12">
        <v>0</v>
      </c>
      <c r="I9" s="12">
        <f t="shared" si="0"/>
        <v>19071</v>
      </c>
    </row>
    <row r="10" spans="1:9" s="10" customFormat="1" ht="57" customHeight="1" x14ac:dyDescent="0.3">
      <c r="A10" s="39"/>
      <c r="B10" s="47"/>
      <c r="C10" s="44"/>
      <c r="D10" s="2" t="s">
        <v>6</v>
      </c>
      <c r="E10" s="15">
        <f>SUM(E13+E14+E15+E16+E17+E18+E19+E20)</f>
        <v>81299.099999999991</v>
      </c>
      <c r="F10" s="23">
        <f>SUM(F13+F14+F15+F16+F17+F18+F19+F20+F21)</f>
        <v>90140.463000000003</v>
      </c>
      <c r="G10" s="23">
        <f>SUM(G13+G14+G15+G16+G17+G18+G19+G20+G21)</f>
        <v>75437.445000000007</v>
      </c>
      <c r="H10" s="15">
        <f>SUM(H13+H14+H15+H16+H17+H18+H19+H20+H21)</f>
        <v>16459</v>
      </c>
      <c r="I10" s="22">
        <f t="shared" si="0"/>
        <v>263336.00800000003</v>
      </c>
    </row>
    <row r="11" spans="1:9" s="10" customFormat="1" ht="15.6" x14ac:dyDescent="0.3">
      <c r="A11" s="37" t="s">
        <v>19</v>
      </c>
      <c r="B11" s="45" t="s">
        <v>14</v>
      </c>
      <c r="C11" s="28" t="s">
        <v>11</v>
      </c>
      <c r="D11" s="2" t="s">
        <v>16</v>
      </c>
      <c r="E11" s="15">
        <f>SUM(E12:E13)</f>
        <v>19071</v>
      </c>
      <c r="F11" s="32">
        <f>SUM(F12:F13)</f>
        <v>18639.93</v>
      </c>
      <c r="G11" s="15">
        <f>SUM(G12:G13)</f>
        <v>18896.7</v>
      </c>
      <c r="H11" s="15">
        <f>SUM(H12:H13)</f>
        <v>16459</v>
      </c>
      <c r="I11" s="24">
        <f t="shared" si="0"/>
        <v>73066.63</v>
      </c>
    </row>
    <row r="12" spans="1:9" s="4" customFormat="1" ht="36.75" customHeight="1" x14ac:dyDescent="0.3">
      <c r="A12" s="38"/>
      <c r="B12" s="46"/>
      <c r="C12" s="43" t="s">
        <v>15</v>
      </c>
      <c r="D12" s="2" t="s">
        <v>5</v>
      </c>
      <c r="E12" s="2">
        <v>19071</v>
      </c>
      <c r="F12" s="2">
        <v>0</v>
      </c>
      <c r="G12" s="2">
        <v>0</v>
      </c>
      <c r="H12" s="7">
        <v>0</v>
      </c>
      <c r="I12" s="12">
        <f t="shared" si="0"/>
        <v>19071</v>
      </c>
    </row>
    <row r="13" spans="1:9" s="4" customFormat="1" ht="36.75" customHeight="1" x14ac:dyDescent="0.3">
      <c r="A13" s="39"/>
      <c r="B13" s="47"/>
      <c r="C13" s="44"/>
      <c r="D13" s="6" t="s">
        <v>6</v>
      </c>
      <c r="E13" s="2">
        <v>0</v>
      </c>
      <c r="F13" s="2">
        <v>18639.93</v>
      </c>
      <c r="G13" s="2">
        <v>18896.7</v>
      </c>
      <c r="H13" s="12">
        <v>16459</v>
      </c>
      <c r="I13" s="24">
        <f t="shared" si="0"/>
        <v>53995.630000000005</v>
      </c>
    </row>
    <row r="14" spans="1:9" s="4" customFormat="1" ht="34.950000000000003" customHeight="1" x14ac:dyDescent="0.3">
      <c r="A14" s="30" t="s">
        <v>20</v>
      </c>
      <c r="B14" s="18" t="s">
        <v>17</v>
      </c>
      <c r="C14" s="29" t="s">
        <v>15</v>
      </c>
      <c r="D14" s="6" t="s">
        <v>6</v>
      </c>
      <c r="E14" s="2">
        <v>34882.199999999997</v>
      </c>
      <c r="F14" s="2">
        <v>41546.033000000003</v>
      </c>
      <c r="G14" s="26">
        <v>19941.275000000001</v>
      </c>
      <c r="H14" s="7">
        <v>0</v>
      </c>
      <c r="I14" s="22">
        <f t="shared" si="0"/>
        <v>96369.508000000002</v>
      </c>
    </row>
    <row r="15" spans="1:9" s="4" customFormat="1" ht="94.2" customHeight="1" x14ac:dyDescent="0.3">
      <c r="A15" s="7" t="s">
        <v>21</v>
      </c>
      <c r="B15" s="5" t="s">
        <v>22</v>
      </c>
      <c r="C15" s="2" t="s">
        <v>15</v>
      </c>
      <c r="D15" s="2" t="s">
        <v>6</v>
      </c>
      <c r="E15" s="12">
        <v>200</v>
      </c>
      <c r="F15" s="12">
        <v>200</v>
      </c>
      <c r="G15" s="12">
        <v>0</v>
      </c>
      <c r="H15" s="7">
        <v>0</v>
      </c>
      <c r="I15" s="12">
        <f t="shared" si="0"/>
        <v>400</v>
      </c>
    </row>
    <row r="16" spans="1:9" s="4" customFormat="1" ht="37.200000000000003" customHeight="1" x14ac:dyDescent="0.3">
      <c r="A16" s="7" t="s">
        <v>31</v>
      </c>
      <c r="B16" s="16" t="s">
        <v>23</v>
      </c>
      <c r="C16" s="2" t="s">
        <v>15</v>
      </c>
      <c r="D16" s="6" t="s">
        <v>6</v>
      </c>
      <c r="E16" s="2">
        <v>4972.2</v>
      </c>
      <c r="F16" s="2">
        <v>12218.1</v>
      </c>
      <c r="G16" s="2">
        <v>7313.5</v>
      </c>
      <c r="H16" s="7">
        <v>0</v>
      </c>
      <c r="I16" s="12">
        <f t="shared" si="0"/>
        <v>24503.8</v>
      </c>
    </row>
    <row r="17" spans="1:9" s="4" customFormat="1" ht="144.6" customHeight="1" x14ac:dyDescent="0.3">
      <c r="A17" s="7" t="s">
        <v>32</v>
      </c>
      <c r="B17" s="17" t="s">
        <v>24</v>
      </c>
      <c r="C17" s="2" t="s">
        <v>15</v>
      </c>
      <c r="D17" s="2" t="s">
        <v>6</v>
      </c>
      <c r="E17" s="2">
        <v>2421.5</v>
      </c>
      <c r="F17" s="2">
        <v>2560.37</v>
      </c>
      <c r="G17" s="2">
        <v>2832.4</v>
      </c>
      <c r="H17" s="7">
        <v>0</v>
      </c>
      <c r="I17" s="24">
        <f t="shared" si="0"/>
        <v>7814.27</v>
      </c>
    </row>
    <row r="18" spans="1:9" s="4" customFormat="1" ht="46.95" customHeight="1" x14ac:dyDescent="0.3">
      <c r="A18" s="7" t="s">
        <v>33</v>
      </c>
      <c r="B18" s="20" t="s">
        <v>25</v>
      </c>
      <c r="C18" s="2" t="s">
        <v>15</v>
      </c>
      <c r="D18" s="2" t="s">
        <v>6</v>
      </c>
      <c r="E18" s="2">
        <v>12979.1</v>
      </c>
      <c r="F18" s="2">
        <v>0</v>
      </c>
      <c r="G18" s="6">
        <v>3806.57</v>
      </c>
      <c r="H18" s="7">
        <v>0</v>
      </c>
      <c r="I18" s="24">
        <f t="shared" si="0"/>
        <v>16785.670000000002</v>
      </c>
    </row>
    <row r="19" spans="1:9" ht="51.6" customHeight="1" x14ac:dyDescent="0.3">
      <c r="A19" s="7" t="s">
        <v>34</v>
      </c>
      <c r="B19" s="19" t="s">
        <v>28</v>
      </c>
      <c r="C19" s="7" t="s">
        <v>26</v>
      </c>
      <c r="D19" s="2" t="s">
        <v>6</v>
      </c>
      <c r="E19" s="7">
        <v>0</v>
      </c>
      <c r="F19" s="12">
        <v>71</v>
      </c>
      <c r="G19" s="7">
        <v>0</v>
      </c>
      <c r="H19" s="7">
        <v>0</v>
      </c>
      <c r="I19" s="12">
        <f t="shared" si="0"/>
        <v>71</v>
      </c>
    </row>
    <row r="20" spans="1:9" ht="49.2" customHeight="1" x14ac:dyDescent="0.3">
      <c r="A20" s="7" t="s">
        <v>35</v>
      </c>
      <c r="B20" s="19" t="s">
        <v>29</v>
      </c>
      <c r="C20" s="7" t="s">
        <v>15</v>
      </c>
      <c r="D20" s="2" t="s">
        <v>6</v>
      </c>
      <c r="E20" s="7">
        <v>25844.1</v>
      </c>
      <c r="F20" s="7">
        <v>14764.1</v>
      </c>
      <c r="G20" s="7">
        <v>10912.4</v>
      </c>
      <c r="H20" s="7">
        <v>0</v>
      </c>
      <c r="I20" s="12">
        <f t="shared" si="0"/>
        <v>51520.6</v>
      </c>
    </row>
    <row r="21" spans="1:9" ht="61.2" customHeight="1" x14ac:dyDescent="0.3">
      <c r="A21" s="7" t="s">
        <v>36</v>
      </c>
      <c r="B21" s="5" t="s">
        <v>37</v>
      </c>
      <c r="C21" s="7" t="s">
        <v>15</v>
      </c>
      <c r="D21" s="2" t="s">
        <v>6</v>
      </c>
      <c r="E21" s="7">
        <v>0</v>
      </c>
      <c r="F21" s="7">
        <v>140.93</v>
      </c>
      <c r="G21" s="25">
        <v>11734.6</v>
      </c>
      <c r="H21" s="7">
        <v>0</v>
      </c>
      <c r="I21" s="24">
        <f t="shared" si="0"/>
        <v>11875.53</v>
      </c>
    </row>
  </sheetData>
  <mergeCells count="14">
    <mergeCell ref="E1:H1"/>
    <mergeCell ref="A3:I3"/>
    <mergeCell ref="E2:H2"/>
    <mergeCell ref="A11:A13"/>
    <mergeCell ref="B5:B6"/>
    <mergeCell ref="D5:D6"/>
    <mergeCell ref="C12:C13"/>
    <mergeCell ref="B11:B13"/>
    <mergeCell ref="E5:I5"/>
    <mergeCell ref="C5:C6"/>
    <mergeCell ref="C9:C10"/>
    <mergeCell ref="B8:B10"/>
    <mergeCell ref="A5:A6"/>
    <mergeCell ref="A8:A10"/>
  </mergeCells>
  <pageMargins left="0.39370078740157483" right="0.39370078740157483" top="0.39370078740157483" bottom="0.3937007874015748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2016-10-25T05:33:29Z</dcterms:modified>
</cp:coreProperties>
</file>